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fileSharing readOnlyRecommended="1" userName="Carolyn DeMoranville" reservationPassword="CAF7"/>
  <workbookPr showInkAnnotation="0" backupFile="1" autoCompressPictures="0"/>
  <bookViews>
    <workbookView xWindow="1840" yWindow="280" windowWidth="25600" windowHeight="16060" tabRatio="500"/>
  </bookViews>
  <sheets>
    <sheet name="Rate" sheetId="1" r:id="rId1"/>
    <sheet name="Sourc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2" l="1"/>
  <c r="L11" i="2"/>
  <c r="N7" i="2"/>
  <c r="O7" i="2"/>
  <c r="K7" i="2"/>
  <c r="L7" i="2"/>
  <c r="E13" i="2"/>
  <c r="G13" i="2"/>
  <c r="E15" i="1"/>
  <c r="N7" i="1"/>
  <c r="O7" i="1"/>
  <c r="K11" i="1"/>
  <c r="L11" i="1"/>
  <c r="K7" i="1"/>
  <c r="L7" i="1"/>
  <c r="E17" i="1"/>
  <c r="G17" i="1"/>
</calcChain>
</file>

<file path=xl/sharedStrings.xml><?xml version="1.0" encoding="utf-8"?>
<sst xmlns="http://schemas.openxmlformats.org/spreadsheetml/2006/main" count="55" uniqueCount="29">
  <si>
    <t>Nutrient Calculator</t>
  </si>
  <si>
    <t>pounds/acre</t>
  </si>
  <si>
    <t>1st number</t>
  </si>
  <si>
    <t>2nd number</t>
  </si>
  <si>
    <t>3rd number</t>
  </si>
  <si>
    <t>Decide on N to apply:</t>
  </si>
  <si>
    <t>Choose a fertilizer:</t>
  </si>
  <si>
    <t>Nutrient rate</t>
  </si>
  <si>
    <t>Nutrient source</t>
  </si>
  <si>
    <t>Application rate</t>
  </si>
  <si>
    <t>Pounds of fertilizer to apply per acre</t>
  </si>
  <si>
    <t>Pounds needed for the management unit</t>
  </si>
  <si>
    <t>Enter the acres for this management unit</t>
  </si>
  <si>
    <t>Chose a target N rate and enter it in the box</t>
  </si>
  <si>
    <t>N applied (pounds)</t>
  </si>
  <si>
    <t>per acre</t>
  </si>
  <si>
    <t>to whole unit</t>
  </si>
  <si>
    <t>P applied (pounds)</t>
  </si>
  <si>
    <t>total pounds</t>
  </si>
  <si>
    <t>50 pound bags</t>
  </si>
  <si>
    <t>K applied (pounds)</t>
  </si>
  <si>
    <t>Nutrient applied</t>
  </si>
  <si>
    <t>Starting from Fertilizer (source)</t>
  </si>
  <si>
    <t>Starting from chosen N rate</t>
  </si>
  <si>
    <t>Blue boxes - you enter data</t>
  </si>
  <si>
    <t>White boxes - calculated for you</t>
  </si>
  <si>
    <t>Nutrient Source</t>
  </si>
  <si>
    <t>Enter the 3 bag numbers in the boxes</t>
  </si>
  <si>
    <t>Chose an application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</si>
</sst>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125" zoomScaleNormal="125" zoomScalePageLayoutView="125" workbookViewId="0">
      <selection activeCell="I11" sqref="I11"/>
    </sheetView>
  </sheetViews>
  <sheetFormatPr baseColWidth="10" defaultRowHeight="15" x14ac:dyDescent="0"/>
  <cols>
    <col min="3" max="3" width="20.6640625" customWidth="1"/>
    <col min="4" max="4" width="3" customWidth="1"/>
    <col min="5" max="5" width="11.83203125" bestFit="1" customWidth="1"/>
    <col min="6" max="6" width="2.1640625" customWidth="1"/>
    <col min="8" max="8" width="2.1640625" customWidth="1"/>
  </cols>
  <sheetData>
    <row r="1" spans="1:15">
      <c r="A1" t="s">
        <v>0</v>
      </c>
      <c r="G1" t="s">
        <v>24</v>
      </c>
    </row>
    <row r="2" spans="1:15">
      <c r="A2" t="s">
        <v>23</v>
      </c>
      <c r="G2" t="s">
        <v>25</v>
      </c>
    </row>
    <row r="4" spans="1:15" ht="31" customHeight="1">
      <c r="C4" s="1" t="s">
        <v>12</v>
      </c>
      <c r="E4" s="9"/>
      <c r="K4" t="s">
        <v>21</v>
      </c>
    </row>
    <row r="5" spans="1:15">
      <c r="E5" s="2"/>
    </row>
    <row r="6" spans="1:15">
      <c r="A6" t="s">
        <v>7</v>
      </c>
      <c r="C6" t="s">
        <v>5</v>
      </c>
      <c r="E6" s="2"/>
      <c r="K6" t="s">
        <v>14</v>
      </c>
      <c r="N6" t="s">
        <v>20</v>
      </c>
    </row>
    <row r="7" spans="1:15" ht="36" customHeight="1">
      <c r="C7" s="1" t="s">
        <v>13</v>
      </c>
      <c r="D7" s="1"/>
      <c r="E7" s="9"/>
      <c r="K7" s="3" t="e">
        <f>E15*E11*0.01</f>
        <v>#DIV/0!</v>
      </c>
      <c r="L7" s="3" t="e">
        <f>K7*E4</f>
        <v>#DIV/0!</v>
      </c>
      <c r="M7" s="6"/>
      <c r="N7" s="3" t="e">
        <f>E15*0.83*(I11*0.01)</f>
        <v>#DIV/0!</v>
      </c>
      <c r="O7" s="3" t="e">
        <f>N7*E4</f>
        <v>#DIV/0!</v>
      </c>
    </row>
    <row r="8" spans="1:15">
      <c r="E8" t="s">
        <v>1</v>
      </c>
      <c r="K8" t="s">
        <v>15</v>
      </c>
      <c r="L8" t="s">
        <v>16</v>
      </c>
      <c r="N8" t="s">
        <v>15</v>
      </c>
      <c r="O8" t="s">
        <v>16</v>
      </c>
    </row>
    <row r="10" spans="1:15">
      <c r="A10" t="s">
        <v>8</v>
      </c>
      <c r="C10" t="s">
        <v>6</v>
      </c>
      <c r="K10" t="s">
        <v>17</v>
      </c>
    </row>
    <row r="11" spans="1:15" s="1" customFormat="1" ht="33" customHeight="1">
      <c r="C11" s="1" t="s">
        <v>27</v>
      </c>
      <c r="E11" s="10"/>
      <c r="F11" s="5"/>
      <c r="G11" s="10"/>
      <c r="H11" s="5"/>
      <c r="I11" s="10"/>
      <c r="K11" s="4" t="e">
        <f>E15*(G11*0.01)*0.44</f>
        <v>#DIV/0!</v>
      </c>
      <c r="L11" s="4" t="e">
        <f>K11*E4</f>
        <v>#DIV/0!</v>
      </c>
    </row>
    <row r="12" spans="1:15">
      <c r="E12" t="s">
        <v>2</v>
      </c>
      <c r="G12" t="s">
        <v>3</v>
      </c>
      <c r="I12" t="s">
        <v>4</v>
      </c>
      <c r="K12" t="s">
        <v>15</v>
      </c>
      <c r="L12" t="s">
        <v>16</v>
      </c>
    </row>
    <row r="14" spans="1:15">
      <c r="A14" t="s">
        <v>9</v>
      </c>
    </row>
    <row r="15" spans="1:15" s="1" customFormat="1" ht="35" customHeight="1">
      <c r="C15" s="1" t="s">
        <v>10</v>
      </c>
      <c r="E15" s="7" t="e">
        <f>E7/(E11*0.01)</f>
        <v>#DIV/0!</v>
      </c>
    </row>
    <row r="16" spans="1:15" s="1" customFormat="1" ht="15" customHeight="1">
      <c r="E16" s="5"/>
    </row>
    <row r="17" spans="3:7" s="1" customFormat="1" ht="39" customHeight="1">
      <c r="C17" s="1" t="s">
        <v>11</v>
      </c>
      <c r="E17" s="7" t="e">
        <f>E15*E4</f>
        <v>#DIV/0!</v>
      </c>
      <c r="G17" s="8" t="e">
        <f>E17/50</f>
        <v>#DIV/0!</v>
      </c>
    </row>
    <row r="18" spans="3:7">
      <c r="E18" t="s">
        <v>18</v>
      </c>
      <c r="G18" t="s">
        <v>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125" zoomScaleNormal="125" zoomScalePageLayoutView="125" workbookViewId="0">
      <selection activeCell="E11" sqref="E11"/>
    </sheetView>
  </sheetViews>
  <sheetFormatPr baseColWidth="10" defaultRowHeight="15" x14ac:dyDescent="0"/>
  <cols>
    <col min="3" max="3" width="18.83203125" customWidth="1"/>
    <col min="4" max="4" width="3" customWidth="1"/>
    <col min="5" max="5" width="12.33203125" customWidth="1"/>
    <col min="6" max="6" width="3.1640625" customWidth="1"/>
    <col min="8" max="8" width="3.83203125" customWidth="1"/>
  </cols>
  <sheetData>
    <row r="1" spans="1:15">
      <c r="A1" t="s">
        <v>0</v>
      </c>
    </row>
    <row r="2" spans="1:15">
      <c r="A2" t="s">
        <v>22</v>
      </c>
    </row>
    <row r="4" spans="1:15" ht="45">
      <c r="C4" s="1" t="s">
        <v>12</v>
      </c>
      <c r="E4" s="9"/>
      <c r="K4" t="s">
        <v>21</v>
      </c>
    </row>
    <row r="5" spans="1:15">
      <c r="E5" s="2"/>
    </row>
    <row r="6" spans="1:15">
      <c r="A6" t="s">
        <v>26</v>
      </c>
      <c r="C6" t="s">
        <v>6</v>
      </c>
      <c r="K6" t="s">
        <v>14</v>
      </c>
      <c r="N6" t="s">
        <v>20</v>
      </c>
    </row>
    <row r="7" spans="1:15" ht="30">
      <c r="C7" s="1" t="s">
        <v>27</v>
      </c>
      <c r="D7" s="1"/>
      <c r="E7" s="10"/>
      <c r="F7" s="5"/>
      <c r="G7" s="10"/>
      <c r="H7" s="5"/>
      <c r="I7" s="10"/>
      <c r="K7" s="3">
        <f>E11*(E7*0.01)</f>
        <v>0</v>
      </c>
      <c r="L7" s="3">
        <f>K7*E4</f>
        <v>0</v>
      </c>
      <c r="M7" s="6"/>
      <c r="N7" s="12">
        <f>E11*0.83*(I7*0.01)</f>
        <v>0</v>
      </c>
      <c r="O7" s="3">
        <f>N7*E4</f>
        <v>0</v>
      </c>
    </row>
    <row r="8" spans="1:15">
      <c r="E8" t="s">
        <v>2</v>
      </c>
      <c r="G8" t="s">
        <v>3</v>
      </c>
      <c r="I8" t="s">
        <v>4</v>
      </c>
      <c r="K8" t="s">
        <v>15</v>
      </c>
      <c r="L8" t="s">
        <v>16</v>
      </c>
      <c r="N8" t="s">
        <v>15</v>
      </c>
      <c r="O8" t="s">
        <v>16</v>
      </c>
    </row>
    <row r="10" spans="1:15">
      <c r="A10" t="s">
        <v>9</v>
      </c>
      <c r="C10" t="s">
        <v>28</v>
      </c>
      <c r="K10" t="s">
        <v>17</v>
      </c>
    </row>
    <row r="11" spans="1:15" ht="46" customHeight="1">
      <c r="A11" s="1"/>
      <c r="B11" s="1"/>
      <c r="C11" s="1" t="s">
        <v>10</v>
      </c>
      <c r="D11" s="1"/>
      <c r="E11" s="11"/>
      <c r="F11" s="1"/>
      <c r="G11" s="1"/>
      <c r="H11" s="1"/>
      <c r="I11" s="1"/>
      <c r="J11" s="1"/>
      <c r="K11" s="8">
        <f>E11*0.44*(G7*0.01)</f>
        <v>0</v>
      </c>
      <c r="L11" s="4">
        <f>K11*E4</f>
        <v>0</v>
      </c>
      <c r="M11" s="1"/>
      <c r="N11" s="1"/>
      <c r="O11" s="1"/>
    </row>
    <row r="12" spans="1:15">
      <c r="A12" s="1"/>
      <c r="B12" s="1"/>
      <c r="C12" s="1"/>
      <c r="D12" s="1"/>
      <c r="E12" s="5"/>
      <c r="F12" s="1"/>
      <c r="G12" s="1"/>
      <c r="H12" s="1"/>
      <c r="I12" s="1"/>
      <c r="J12" s="1"/>
      <c r="K12" t="s">
        <v>15</v>
      </c>
      <c r="L12" t="s">
        <v>16</v>
      </c>
      <c r="M12" s="1"/>
      <c r="N12" s="1"/>
      <c r="O12" s="1"/>
    </row>
    <row r="13" spans="1:15" ht="45">
      <c r="A13" s="1"/>
      <c r="B13" s="1"/>
      <c r="C13" s="1" t="s">
        <v>11</v>
      </c>
      <c r="D13" s="1"/>
      <c r="E13" s="7">
        <f>E11*E4</f>
        <v>0</v>
      </c>
      <c r="F13" s="1"/>
      <c r="G13" s="8">
        <f>E13/50</f>
        <v>0</v>
      </c>
      <c r="H13" s="1"/>
      <c r="I13" s="1"/>
      <c r="J13" s="1"/>
      <c r="K13" s="1"/>
      <c r="L13" s="1"/>
      <c r="M13" s="1"/>
      <c r="N13" s="1"/>
      <c r="O13" s="1"/>
    </row>
    <row r="14" spans="1:15">
      <c r="E14" t="s">
        <v>18</v>
      </c>
      <c r="G14" t="s"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</vt:lpstr>
      <vt:lpstr>Source</vt:lpstr>
    </vt:vector>
  </TitlesOfParts>
  <Company>UMass Cranberry Station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DeMoranville</dc:creator>
  <cp:lastModifiedBy>Carolyn DeMoranville</cp:lastModifiedBy>
  <dcterms:created xsi:type="dcterms:W3CDTF">2016-01-14T20:57:51Z</dcterms:created>
  <dcterms:modified xsi:type="dcterms:W3CDTF">2016-01-15T19:38:40Z</dcterms:modified>
</cp:coreProperties>
</file>